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19" i="1"/>
  <c r="I19"/>
  <c r="G20"/>
  <c r="I20" s="1"/>
  <c r="J20" s="1"/>
  <c r="G21"/>
  <c r="G22"/>
  <c r="G68" s="1"/>
  <c r="G23"/>
  <c r="I23" s="1"/>
  <c r="J23" s="1"/>
  <c r="G24"/>
  <c r="I24" s="1"/>
  <c r="J24" s="1"/>
  <c r="G25"/>
  <c r="G26"/>
  <c r="G27"/>
  <c r="I27"/>
  <c r="J27" s="1"/>
  <c r="G28"/>
  <c r="I28" s="1"/>
  <c r="J28" s="1"/>
  <c r="G29"/>
  <c r="G30"/>
  <c r="G31"/>
  <c r="I31"/>
  <c r="J31" s="1"/>
  <c r="G32"/>
  <c r="I32" s="1"/>
  <c r="J32" s="1"/>
  <c r="G33"/>
  <c r="G34"/>
  <c r="G35"/>
  <c r="I35"/>
  <c r="J35" s="1"/>
  <c r="G36"/>
  <c r="I36" s="1"/>
  <c r="J36" s="1"/>
  <c r="G37"/>
  <c r="G38"/>
  <c r="G39"/>
  <c r="I39"/>
  <c r="J39" s="1"/>
  <c r="G40"/>
  <c r="I40" s="1"/>
  <c r="J40" s="1"/>
  <c r="G41"/>
  <c r="G42"/>
  <c r="G43"/>
  <c r="I43"/>
  <c r="J43" s="1"/>
  <c r="G44"/>
  <c r="I44" s="1"/>
  <c r="J44" s="1"/>
  <c r="G45"/>
  <c r="G46"/>
  <c r="G47"/>
  <c r="I47"/>
  <c r="J47" s="1"/>
  <c r="G48"/>
  <c r="I48" s="1"/>
  <c r="J48" s="1"/>
  <c r="G49"/>
  <c r="G50"/>
  <c r="G51"/>
  <c r="I51"/>
  <c r="J51" s="1"/>
  <c r="G52"/>
  <c r="I52" s="1"/>
  <c r="J52" s="1"/>
  <c r="G53"/>
  <c r="G54"/>
  <c r="G55"/>
  <c r="I55"/>
  <c r="J55" s="1"/>
  <c r="G56"/>
  <c r="I56" s="1"/>
  <c r="J56" s="1"/>
  <c r="G57"/>
  <c r="G58"/>
  <c r="G59"/>
  <c r="I59"/>
  <c r="J59" s="1"/>
  <c r="G60"/>
  <c r="I60" s="1"/>
  <c r="J60" s="1"/>
  <c r="G61"/>
  <c r="G62"/>
  <c r="G63"/>
  <c r="I63"/>
  <c r="J63" s="1"/>
  <c r="G64"/>
  <c r="I64" s="1"/>
  <c r="J64" s="1"/>
  <c r="G65"/>
  <c r="G66"/>
  <c r="G67"/>
  <c r="I67"/>
  <c r="J67" s="1"/>
  <c r="J58" l="1"/>
  <c r="J26"/>
  <c r="J62"/>
  <c r="J49"/>
  <c r="J30"/>
  <c r="J37"/>
  <c r="I66"/>
  <c r="J66" s="1"/>
  <c r="I62"/>
  <c r="I58"/>
  <c r="I54"/>
  <c r="J54" s="1"/>
  <c r="I50"/>
  <c r="J50" s="1"/>
  <c r="I46"/>
  <c r="J46" s="1"/>
  <c r="I42"/>
  <c r="J42" s="1"/>
  <c r="I38"/>
  <c r="J38" s="1"/>
  <c r="I34"/>
  <c r="J34" s="1"/>
  <c r="I30"/>
  <c r="I26"/>
  <c r="I22"/>
  <c r="J19"/>
  <c r="I65"/>
  <c r="J65" s="1"/>
  <c r="I61"/>
  <c r="J61" s="1"/>
  <c r="I57"/>
  <c r="J57" s="1"/>
  <c r="I53"/>
  <c r="J53" s="1"/>
  <c r="I49"/>
  <c r="I45"/>
  <c r="J45" s="1"/>
  <c r="I41"/>
  <c r="J41" s="1"/>
  <c r="I37"/>
  <c r="I33"/>
  <c r="J33" s="1"/>
  <c r="I29"/>
  <c r="J29" s="1"/>
  <c r="I25"/>
  <c r="J25" s="1"/>
  <c r="I21"/>
  <c r="J22" l="1"/>
  <c r="J68" s="1"/>
  <c r="I68"/>
  <c r="J21"/>
</calcChain>
</file>

<file path=xl/sharedStrings.xml><?xml version="1.0" encoding="utf-8"?>
<sst xmlns="http://schemas.openxmlformats.org/spreadsheetml/2006/main" count="177" uniqueCount="127">
  <si>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</si>
  <si>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</si>
  <si>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</si>
  <si>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</si>
  <si>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</si>
  <si>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</si>
  <si>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</si>
  <si>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</si>
  <si>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</si>
  <si>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Mięso, wędliny, drób</t>
  </si>
  <si>
    <r>
      <t xml:space="preserve">CPV 15100000-9  </t>
    </r>
    <r>
      <rPr>
        <b/>
        <sz val="12"/>
        <color theme="1"/>
        <rFont val="Calibri"/>
        <family val="2"/>
        <charset val="238"/>
      </rPr>
      <t>mięso i przetwory mięsne</t>
    </r>
  </si>
  <si>
    <t>Część 1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</si>
  <si>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</si>
  <si>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</si>
  <si>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</si>
  <si>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</si>
  <si>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</si>
  <si>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</si>
  <si>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</si>
  <si>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</si>
  <si>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</si>
  <si>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</si>
  <si>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</si>
  <si>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</si>
  <si>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</si>
  <si>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</si>
  <si>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</si>
  <si>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</si>
  <si>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boczek surowy</t>
  </si>
  <si>
    <t>boczek wędzony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</si>
  <si>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</si>
  <si>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</si>
  <si>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</si>
  <si>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</si>
  <si>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</si>
  <si>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</si>
  <si>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</si>
  <si>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</si>
  <si>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</si>
  <si>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</si>
  <si>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</si>
  <si>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</si>
  <si>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</si>
  <si>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</si>
  <si>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</si>
  <si>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</si>
  <si>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</si>
  <si>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</si>
  <si>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</si>
  <si>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</si>
  <si>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udko z kurczaka b.g.</t>
  </si>
  <si>
    <t>filety drobiowe z kurczaka</t>
  </si>
  <si>
    <t>filety z indyka</t>
  </si>
  <si>
    <t>kabanosy wieprzowe</t>
  </si>
  <si>
    <t>karczek b/k</t>
  </si>
  <si>
    <t>kiełbasa biała parzona (min. 60% mięsa)</t>
  </si>
  <si>
    <t>kiełbasa dębicka (min. 60% mięsa)</t>
  </si>
  <si>
    <t>kiełbasa krakowska sucha (min. 60% mięsa)</t>
  </si>
  <si>
    <t>kiełbasa salami (min. 60% mięsa)</t>
  </si>
  <si>
    <t>kiełbasa szynkowa z indyka (min. 60% mięsa)</t>
  </si>
  <si>
    <t>kg</t>
  </si>
  <si>
    <t>kiełbasa krakowska parzona (min. 60% mięsa)</t>
  </si>
  <si>
    <t>kiełbasa szynkowa drobiowa (min. 60% mięsa)</t>
  </si>
  <si>
    <t>kiełbasa szynkowa wieprzowa (min. 60% mięsa)</t>
  </si>
  <si>
    <t>kiełbasa parówkowa wieprzowa (min.70% mięsa)</t>
  </si>
  <si>
    <t>parówka cienka wieprzowa (min.70% mięsa)</t>
  </si>
  <si>
    <t>parówka cienka drobiowa (min.70% mięsa)</t>
  </si>
  <si>
    <t>winerki /bez folii/ (min.70% mięsa)</t>
  </si>
  <si>
    <t>kiełbasa śląska wieprzowa 100G (min. 60% mięsa)</t>
  </si>
  <si>
    <t>%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</si>
  <si>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</si>
  <si>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</si>
  <si>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</si>
  <si>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</si>
  <si>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</si>
  <si>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</si>
  <si>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</si>
  <si>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</si>
  <si>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</si>
  <si>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</si>
  <si>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</si>
  <si>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</si>
  <si>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</si>
  <si>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</si>
  <si>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</si>
  <si>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</si>
  <si>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</si>
  <si>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kiełbasa zwyczajna (min. 60% mięsa)</t>
  </si>
  <si>
    <t>kiełbasa żywiecka (min. 60% mięsa)</t>
  </si>
  <si>
    <t>kości wieprzowe ze schabu</t>
  </si>
  <si>
    <t>kurczaki</t>
  </si>
  <si>
    <t>ogonówka (min. 60% mięsa)</t>
  </si>
  <si>
    <t>pałka z kurczaka</t>
  </si>
  <si>
    <t>pasztet pieczony (zaw. mięsa 70%)</t>
  </si>
  <si>
    <t>pieczeń drobiowa (zaw. mięsa 70%)</t>
  </si>
  <si>
    <t>pieczeń wieprzowa (zaw. mięsa 70%)</t>
  </si>
  <si>
    <t>polędwica drobiowa (min. 60% mięsa)</t>
  </si>
  <si>
    <t>polędwiczki wieprzowe</t>
  </si>
  <si>
    <t>porcje rosołowe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</si>
  <si>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</si>
  <si>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</si>
  <si>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</si>
  <si>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</si>
  <si>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</si>
  <si>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</si>
  <si>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</si>
  <si>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</si>
  <si>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</si>
  <si>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salceson (min. 60% mięsa)</t>
  </si>
  <si>
    <t>salceson z indyka (min. 60% mięsa)</t>
  </si>
  <si>
    <t>schab b/k</t>
  </si>
  <si>
    <t>szynka pieczona z indyka (pierś piecz. z indyka) /min. 60% mięsa/</t>
  </si>
  <si>
    <t>szynka pieczona z kurczaka (drobiowy zawijaniec) /min. 60% mięsa/</t>
  </si>
  <si>
    <t>szynka wieprzowa (min. 60% mięsa)</t>
  </si>
  <si>
    <t>szynka z liściem (min. 60% mięsa)</t>
  </si>
  <si>
    <t>szynka-mięso b/k</t>
  </si>
  <si>
    <t>udziec z kurczaka</t>
  </si>
  <si>
    <t>wątróbka drobiowa</t>
  </si>
  <si>
    <t>żołądki drobiowe</t>
  </si>
  <si>
    <t>żołądki indycze</t>
  </si>
  <si>
    <t>suma</t>
  </si>
  <si>
    <t>polędwica sopocka /schab z wędzarni/ (min. 60% mięsa)</t>
  </si>
  <si>
    <t>salceson z indyka (indyk w galarecie) /min. 60% mięsa/</t>
  </si>
  <si>
    <t>kiełbaski cienkie drobiowe (min.70% mięsa)</t>
  </si>
  <si>
    <t>łopatka b/k</t>
  </si>
  <si>
    <t>----</t>
  </si>
  <si>
    <t>kiełbasa parówkowa drobiowa (min. 70% mięsa)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</si>
</sst>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4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0" fontId="16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9" fontId="14" fillId="0" borderId="1" xfId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 applyProtection="1">
      <alignment horizontal="center" vertical="center"/>
    </xf>
    <xf numFmtId="0" fontId="0" fillId="2" borderId="1" xfId="0" quotePrefix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69"/>
  <sheetViews>
    <sheetView tabSelected="1" topLeftCell="A4" workbookViewId="0">
      <selection activeCell="P23" sqref="P23"/>
    </sheetView>
  </sheetViews>
  <sheetFormatPr defaultRowHeight="14.25"/>
  <cols>
    <col min="1" max="1" width="3.5" customWidth="1"/>
    <col min="2" max="2" width="15.75" customWidth="1"/>
    <col min="3" max="3" width="8.875" customWidth="1"/>
    <col min="4" max="4" width="7.625" customWidth="1"/>
    <col min="5" max="5" width="5.125" customWidth="1"/>
    <col min="6" max="6" width="8.375" customWidth="1"/>
    <col min="7" max="7" width="10.625" customWidth="1"/>
    <col min="8" max="8" width="6" customWidth="1"/>
    <col min="9" max="9" width="11.375" customWidth="1"/>
    <col min="10" max="10" width="12.125" customWidth="1"/>
    <col min="13" max="13" width="0" hidden="1" customWidth="1"/>
    <col min="20" max="20" width="8.25" style="8" customWidth="1"/>
    <col min="21" max="21" width="0" style="8" hidden="1" customWidth="1"/>
    <col min="22" max="22" width="9" style="8"/>
  </cols>
  <sheetData>
    <row r="1" spans="1:21" ht="15">
      <c r="A1" s="21"/>
      <c r="B1" s="21"/>
      <c r="C1" s="20" t="s">
        <v>24</v>
      </c>
      <c r="D1" s="20"/>
      <c r="E1" s="20"/>
      <c r="F1" s="20"/>
      <c r="G1" s="20"/>
      <c r="H1" s="20"/>
      <c r="I1" s="20"/>
      <c r="J1" s="20"/>
      <c r="M1" s="11">
        <v>0</v>
      </c>
      <c r="U1" s="9" t="s">
        <v>69</v>
      </c>
    </row>
    <row r="2" spans="1:21" ht="15">
      <c r="A2" s="21"/>
      <c r="B2" s="21"/>
      <c r="C2" s="20" t="s">
        <v>23</v>
      </c>
      <c r="D2" s="20"/>
      <c r="E2" s="20"/>
      <c r="F2" s="20"/>
      <c r="G2" s="20"/>
      <c r="H2" s="20"/>
      <c r="I2" s="20"/>
      <c r="J2" s="20"/>
      <c r="M2" s="11">
        <v>0.05</v>
      </c>
      <c r="U2" s="10">
        <v>0.05</v>
      </c>
    </row>
    <row r="3" spans="1:21" ht="15">
      <c r="A3" s="21"/>
      <c r="B3" s="21"/>
      <c r="C3" s="20" t="s">
        <v>22</v>
      </c>
      <c r="D3" s="20"/>
      <c r="E3" s="20"/>
      <c r="F3" s="20"/>
      <c r="G3" s="20"/>
      <c r="H3" s="20"/>
      <c r="I3" s="20"/>
      <c r="J3" s="20"/>
      <c r="M3" s="11">
        <v>0.08</v>
      </c>
      <c r="U3" s="10">
        <v>0.08</v>
      </c>
    </row>
    <row r="4" spans="1:21" ht="15">
      <c r="A4" s="21"/>
      <c r="B4" s="21"/>
      <c r="C4" s="20" t="s">
        <v>16</v>
      </c>
      <c r="D4" s="20"/>
      <c r="E4" s="20"/>
      <c r="F4" s="20"/>
      <c r="G4" s="20"/>
      <c r="H4" s="20"/>
      <c r="I4" s="20"/>
      <c r="J4" s="20"/>
      <c r="M4" s="11">
        <v>0.23</v>
      </c>
      <c r="U4" s="10">
        <v>0.23</v>
      </c>
    </row>
    <row r="5" spans="1:21" ht="14.25" customHeight="1">
      <c r="A5" s="19" t="s">
        <v>21</v>
      </c>
      <c r="B5" s="19"/>
      <c r="C5" s="19"/>
      <c r="D5" s="19"/>
      <c r="E5" s="19"/>
      <c r="F5" s="19"/>
      <c r="G5" s="19"/>
      <c r="H5" s="19"/>
      <c r="I5" s="19"/>
      <c r="J5" s="19"/>
    </row>
    <row r="6" spans="1:21" ht="14.25" customHeight="1">
      <c r="A6" s="18" t="s">
        <v>20</v>
      </c>
      <c r="B6" s="18"/>
      <c r="C6" s="18"/>
      <c r="D6" s="18"/>
      <c r="E6" s="18"/>
      <c r="F6" s="18"/>
      <c r="G6" s="18"/>
      <c r="H6" s="18"/>
      <c r="I6" s="18"/>
      <c r="J6" s="18"/>
    </row>
    <row r="7" spans="1:21" ht="15.75">
      <c r="A7" s="22" t="s">
        <v>18</v>
      </c>
      <c r="B7" s="22"/>
      <c r="C7" s="25" t="s">
        <v>19</v>
      </c>
      <c r="D7" s="25"/>
      <c r="E7" s="25"/>
      <c r="F7" s="25"/>
      <c r="G7" s="25"/>
      <c r="H7" s="25"/>
      <c r="I7" s="25"/>
      <c r="J7" s="25"/>
    </row>
    <row r="8" spans="1:21" ht="15.75">
      <c r="A8" s="22" t="s">
        <v>17</v>
      </c>
      <c r="B8" s="22"/>
      <c r="C8" s="25" t="s">
        <v>19</v>
      </c>
      <c r="D8" s="25"/>
      <c r="E8" s="25"/>
      <c r="F8" s="25"/>
      <c r="G8" s="25"/>
      <c r="H8" s="25"/>
      <c r="I8" s="25"/>
      <c r="J8" s="25"/>
    </row>
    <row r="9" spans="1:21" ht="6.95" customHeight="1"/>
    <row r="10" spans="1:21" ht="14.25" customHeight="1">
      <c r="A10" s="26" t="s">
        <v>15</v>
      </c>
      <c r="B10" s="26"/>
      <c r="C10" s="26"/>
      <c r="D10" s="26"/>
      <c r="E10" s="26"/>
      <c r="F10" s="26"/>
      <c r="G10" s="26"/>
      <c r="H10" s="26"/>
      <c r="I10" s="26"/>
      <c r="J10" s="26"/>
    </row>
    <row r="12" spans="1:21" ht="15.75">
      <c r="A12" s="24" t="s">
        <v>12</v>
      </c>
      <c r="B12" s="24"/>
      <c r="C12" s="23" t="s">
        <v>13</v>
      </c>
      <c r="D12" s="23"/>
      <c r="E12" s="23"/>
      <c r="F12" s="23"/>
      <c r="G12" s="23"/>
      <c r="H12" s="23"/>
      <c r="I12" s="23"/>
      <c r="J12" s="23"/>
    </row>
    <row r="13" spans="1:21" ht="15.75">
      <c r="C13" s="23" t="s">
        <v>14</v>
      </c>
      <c r="D13" s="23"/>
      <c r="E13" s="23"/>
      <c r="F13" s="23"/>
      <c r="G13" s="23"/>
      <c r="H13" s="23"/>
      <c r="I13" s="23"/>
      <c r="J13" s="23"/>
    </row>
    <row r="14" spans="1:21" ht="15.75">
      <c r="C14" s="23" t="s">
        <v>16</v>
      </c>
      <c r="D14" s="23"/>
      <c r="E14" s="23"/>
      <c r="F14" s="23"/>
      <c r="G14" s="23"/>
      <c r="H14" s="23"/>
      <c r="I14" s="23"/>
      <c r="J14" s="23"/>
    </row>
    <row r="15" spans="1:21" ht="14.25" customHeight="1">
      <c r="A15" s="29" t="s">
        <v>11</v>
      </c>
      <c r="B15" s="29"/>
      <c r="C15" s="29"/>
      <c r="D15" s="29"/>
      <c r="E15" s="29"/>
      <c r="F15" s="29"/>
      <c r="G15" s="29"/>
      <c r="H15" s="29"/>
      <c r="I15" s="29"/>
      <c r="J15" s="29"/>
    </row>
    <row r="16" spans="1:21" ht="18.75">
      <c r="A16" s="28" t="s">
        <v>9</v>
      </c>
      <c r="B16" s="28"/>
      <c r="C16" s="28"/>
      <c r="D16" s="28"/>
      <c r="E16" s="28"/>
      <c r="F16" s="28"/>
      <c r="G16" s="28"/>
      <c r="H16" s="28"/>
      <c r="I16" s="28"/>
      <c r="J16" s="28"/>
      <c r="L16" s="6"/>
      <c r="M16" s="6"/>
    </row>
    <row r="17" spans="1:13" ht="15.75">
      <c r="A17" s="27" t="s">
        <v>10</v>
      </c>
      <c r="B17" s="27"/>
      <c r="C17" s="27"/>
      <c r="D17" s="27"/>
      <c r="E17" s="27"/>
      <c r="F17" s="27"/>
      <c r="G17" s="27"/>
      <c r="H17" s="27"/>
      <c r="I17" s="27"/>
      <c r="J17" s="27"/>
      <c r="L17" s="6"/>
      <c r="M17" s="6"/>
    </row>
    <row r="18" spans="1:13" ht="30" customHeight="1">
      <c r="A18" s="12" t="s">
        <v>0</v>
      </c>
      <c r="B18" s="33" t="s">
        <v>1</v>
      </c>
      <c r="C18" s="33"/>
      <c r="D18" s="12" t="s">
        <v>2</v>
      </c>
      <c r="E18" s="12" t="s">
        <v>3</v>
      </c>
      <c r="F18" s="12" t="s">
        <v>4</v>
      </c>
      <c r="G18" s="12" t="s">
        <v>5</v>
      </c>
      <c r="H18" s="12" t="s">
        <v>6</v>
      </c>
      <c r="I18" s="12" t="s">
        <v>7</v>
      </c>
      <c r="J18" s="12" t="s">
        <v>8</v>
      </c>
      <c r="L18" s="4"/>
    </row>
    <row r="19" spans="1:13" ht="23.1" customHeight="1">
      <c r="A19" s="3" t="s">
        <v>25</v>
      </c>
      <c r="B19" s="17" t="s">
        <v>28</v>
      </c>
      <c r="C19" s="17"/>
      <c r="D19" s="3" t="s">
        <v>60</v>
      </c>
      <c r="E19" s="3">
        <v>4</v>
      </c>
      <c r="F19" s="13"/>
      <c r="G19" s="7">
        <f t="shared" ref="G19:G38" si="0">PRODUCT(E19,F19)</f>
        <v>4</v>
      </c>
      <c r="H19" s="14">
        <v>0</v>
      </c>
      <c r="I19" s="7">
        <f t="shared" ref="I19:I38" si="1">PRODUCT(G19*H19)</f>
        <v>0</v>
      </c>
      <c r="J19" s="7">
        <f t="shared" ref="J19:J38" si="2">SUM(G19+I19)</f>
        <v>4</v>
      </c>
    </row>
    <row r="20" spans="1:13" ht="23.1" customHeight="1">
      <c r="A20" s="3" t="s">
        <v>26</v>
      </c>
      <c r="B20" s="17" t="s">
        <v>29</v>
      </c>
      <c r="C20" s="17"/>
      <c r="D20" s="3" t="s">
        <v>60</v>
      </c>
      <c r="E20" s="3">
        <v>134</v>
      </c>
      <c r="F20" s="13"/>
      <c r="G20" s="7">
        <f t="shared" si="0"/>
        <v>134</v>
      </c>
      <c r="H20" s="14">
        <v>0</v>
      </c>
      <c r="I20" s="7">
        <f t="shared" si="1"/>
        <v>0</v>
      </c>
      <c r="J20" s="7">
        <f t="shared" si="2"/>
        <v>134</v>
      </c>
      <c r="L20" s="5"/>
    </row>
    <row r="21" spans="1:13" ht="23.1" customHeight="1">
      <c r="A21" s="3" t="s">
        <v>27</v>
      </c>
      <c r="B21" s="17" t="s">
        <v>50</v>
      </c>
      <c r="C21" s="17"/>
      <c r="D21" s="3" t="s">
        <v>60</v>
      </c>
      <c r="E21" s="3">
        <v>274</v>
      </c>
      <c r="F21" s="13"/>
      <c r="G21" s="7">
        <f t="shared" si="0"/>
        <v>274</v>
      </c>
      <c r="H21" s="14">
        <v>0</v>
      </c>
      <c r="I21" s="7">
        <f t="shared" si="1"/>
        <v>0</v>
      </c>
      <c r="J21" s="7">
        <f t="shared" si="2"/>
        <v>274</v>
      </c>
    </row>
    <row r="22" spans="1:13" ht="23.1" customHeight="1">
      <c r="A22" s="3" t="s">
        <v>30</v>
      </c>
      <c r="B22" s="17" t="s">
        <v>51</v>
      </c>
      <c r="C22" s="17"/>
      <c r="D22" s="3" t="s">
        <v>60</v>
      </c>
      <c r="E22" s="3">
        <v>240</v>
      </c>
      <c r="F22" s="13"/>
      <c r="G22" s="7">
        <f t="shared" si="0"/>
        <v>240</v>
      </c>
      <c r="H22" s="14">
        <v>0</v>
      </c>
      <c r="I22" s="7">
        <f t="shared" si="1"/>
        <v>0</v>
      </c>
      <c r="J22" s="7">
        <f t="shared" si="2"/>
        <v>240</v>
      </c>
    </row>
    <row r="23" spans="1:13" ht="23.1" customHeight="1">
      <c r="A23" s="3" t="s">
        <v>31</v>
      </c>
      <c r="B23" s="17" t="s">
        <v>52</v>
      </c>
      <c r="C23" s="17"/>
      <c r="D23" s="3" t="s">
        <v>60</v>
      </c>
      <c r="E23" s="3">
        <v>30</v>
      </c>
      <c r="F23" s="13"/>
      <c r="G23" s="7">
        <f t="shared" si="0"/>
        <v>30</v>
      </c>
      <c r="H23" s="14">
        <v>0</v>
      </c>
      <c r="I23" s="7">
        <f t="shared" si="1"/>
        <v>0</v>
      </c>
      <c r="J23" s="7">
        <f t="shared" si="2"/>
        <v>30</v>
      </c>
    </row>
    <row r="24" spans="1:13" ht="23.1" customHeight="1">
      <c r="A24" s="3" t="s">
        <v>32</v>
      </c>
      <c r="B24" s="17" t="s">
        <v>53</v>
      </c>
      <c r="C24" s="17"/>
      <c r="D24" s="3" t="s">
        <v>60</v>
      </c>
      <c r="E24" s="3">
        <v>10</v>
      </c>
      <c r="F24" s="13"/>
      <c r="G24" s="7">
        <f t="shared" si="0"/>
        <v>10</v>
      </c>
      <c r="H24" s="14">
        <v>0</v>
      </c>
      <c r="I24" s="7">
        <f t="shared" si="1"/>
        <v>0</v>
      </c>
      <c r="J24" s="7">
        <f t="shared" si="2"/>
        <v>10</v>
      </c>
    </row>
    <row r="25" spans="1:13" ht="23.1" customHeight="1">
      <c r="A25" s="3" t="s">
        <v>33</v>
      </c>
      <c r="B25" s="17" t="s">
        <v>54</v>
      </c>
      <c r="C25" s="17"/>
      <c r="D25" s="3" t="s">
        <v>60</v>
      </c>
      <c r="E25" s="3">
        <v>120</v>
      </c>
      <c r="F25" s="13"/>
      <c r="G25" s="7">
        <f t="shared" si="0"/>
        <v>120</v>
      </c>
      <c r="H25" s="14">
        <v>0</v>
      </c>
      <c r="I25" s="7">
        <f t="shared" si="1"/>
        <v>0</v>
      </c>
      <c r="J25" s="7">
        <f t="shared" si="2"/>
        <v>120</v>
      </c>
    </row>
    <row r="26" spans="1:13" ht="23.1" customHeight="1">
      <c r="A26" s="3" t="s">
        <v>34</v>
      </c>
      <c r="B26" s="17" t="s">
        <v>55</v>
      </c>
      <c r="C26" s="17"/>
      <c r="D26" s="3" t="s">
        <v>60</v>
      </c>
      <c r="E26" s="3">
        <v>10</v>
      </c>
      <c r="F26" s="13"/>
      <c r="G26" s="7">
        <f t="shared" si="0"/>
        <v>10</v>
      </c>
      <c r="H26" s="14">
        <v>0</v>
      </c>
      <c r="I26" s="7">
        <f t="shared" si="1"/>
        <v>0</v>
      </c>
      <c r="J26" s="7">
        <f t="shared" si="2"/>
        <v>10</v>
      </c>
    </row>
    <row r="27" spans="1:13" ht="23.1" customHeight="1">
      <c r="A27" s="3" t="s">
        <v>35</v>
      </c>
      <c r="B27" s="17" t="s">
        <v>56</v>
      </c>
      <c r="C27" s="17"/>
      <c r="D27" s="3" t="s">
        <v>60</v>
      </c>
      <c r="E27" s="3">
        <v>5</v>
      </c>
      <c r="F27" s="13"/>
      <c r="G27" s="7">
        <f t="shared" si="0"/>
        <v>5</v>
      </c>
      <c r="H27" s="14">
        <v>0</v>
      </c>
      <c r="I27" s="7">
        <f t="shared" si="1"/>
        <v>0</v>
      </c>
      <c r="J27" s="7">
        <f t="shared" si="2"/>
        <v>5</v>
      </c>
    </row>
    <row r="28" spans="1:13" ht="23.1" customHeight="1">
      <c r="A28" s="3" t="s">
        <v>36</v>
      </c>
      <c r="B28" s="17" t="s">
        <v>61</v>
      </c>
      <c r="C28" s="17"/>
      <c r="D28" s="3" t="s">
        <v>60</v>
      </c>
      <c r="E28" s="3">
        <v>74</v>
      </c>
      <c r="F28" s="13"/>
      <c r="G28" s="7">
        <f t="shared" si="0"/>
        <v>74</v>
      </c>
      <c r="H28" s="14">
        <v>0</v>
      </c>
      <c r="I28" s="7">
        <f t="shared" si="1"/>
        <v>0</v>
      </c>
      <c r="J28" s="7">
        <f t="shared" si="2"/>
        <v>74</v>
      </c>
    </row>
    <row r="29" spans="1:13" ht="23.1" customHeight="1">
      <c r="A29" s="3" t="s">
        <v>37</v>
      </c>
      <c r="B29" s="17" t="s">
        <v>57</v>
      </c>
      <c r="C29" s="17"/>
      <c r="D29" s="3" t="s">
        <v>60</v>
      </c>
      <c r="E29" s="3">
        <v>22</v>
      </c>
      <c r="F29" s="13"/>
      <c r="G29" s="7">
        <f t="shared" si="0"/>
        <v>22</v>
      </c>
      <c r="H29" s="14">
        <v>0</v>
      </c>
      <c r="I29" s="7">
        <f t="shared" si="1"/>
        <v>0</v>
      </c>
      <c r="J29" s="7">
        <f t="shared" si="2"/>
        <v>22</v>
      </c>
    </row>
    <row r="30" spans="1:13" ht="23.1" customHeight="1">
      <c r="A30" s="3" t="s">
        <v>38</v>
      </c>
      <c r="B30" s="17" t="s">
        <v>58</v>
      </c>
      <c r="C30" s="17"/>
      <c r="D30" s="3" t="s">
        <v>60</v>
      </c>
      <c r="E30" s="3">
        <v>5</v>
      </c>
      <c r="F30" s="13"/>
      <c r="G30" s="7">
        <f t="shared" si="0"/>
        <v>5</v>
      </c>
      <c r="H30" s="14">
        <v>0</v>
      </c>
      <c r="I30" s="7">
        <f t="shared" si="1"/>
        <v>0</v>
      </c>
      <c r="J30" s="7">
        <f t="shared" si="2"/>
        <v>5</v>
      </c>
    </row>
    <row r="31" spans="1:13" ht="23.1" customHeight="1">
      <c r="A31" s="3" t="s">
        <v>39</v>
      </c>
      <c r="B31" s="17" t="s">
        <v>59</v>
      </c>
      <c r="C31" s="17"/>
      <c r="D31" s="3" t="s">
        <v>60</v>
      </c>
      <c r="E31" s="3">
        <v>19</v>
      </c>
      <c r="F31" s="13"/>
      <c r="G31" s="7">
        <f t="shared" si="0"/>
        <v>19</v>
      </c>
      <c r="H31" s="14">
        <v>0</v>
      </c>
      <c r="I31" s="7">
        <f t="shared" si="1"/>
        <v>0</v>
      </c>
      <c r="J31" s="7">
        <f t="shared" si="2"/>
        <v>19</v>
      </c>
    </row>
    <row r="32" spans="1:13" ht="23.1" customHeight="1">
      <c r="A32" s="3" t="s">
        <v>40</v>
      </c>
      <c r="B32" s="17" t="s">
        <v>62</v>
      </c>
      <c r="C32" s="17"/>
      <c r="D32" s="3" t="s">
        <v>60</v>
      </c>
      <c r="E32" s="3">
        <v>47</v>
      </c>
      <c r="F32" s="13"/>
      <c r="G32" s="7">
        <f t="shared" si="0"/>
        <v>47</v>
      </c>
      <c r="H32" s="14">
        <v>0</v>
      </c>
      <c r="I32" s="7">
        <f t="shared" si="1"/>
        <v>0</v>
      </c>
      <c r="J32" s="7">
        <f t="shared" si="2"/>
        <v>47</v>
      </c>
    </row>
    <row r="33" spans="1:10" ht="23.1" customHeight="1">
      <c r="A33" s="3" t="s">
        <v>41</v>
      </c>
      <c r="B33" s="17" t="s">
        <v>63</v>
      </c>
      <c r="C33" s="17"/>
      <c r="D33" s="3" t="s">
        <v>60</v>
      </c>
      <c r="E33" s="3">
        <v>5</v>
      </c>
      <c r="F33" s="13"/>
      <c r="G33" s="7">
        <f t="shared" si="0"/>
        <v>5</v>
      </c>
      <c r="H33" s="14">
        <v>0</v>
      </c>
      <c r="I33" s="7">
        <f t="shared" si="1"/>
        <v>0</v>
      </c>
      <c r="J33" s="7">
        <f t="shared" si="2"/>
        <v>5</v>
      </c>
    </row>
    <row r="34" spans="1:10" ht="23.1" customHeight="1">
      <c r="A34" s="3" t="s">
        <v>42</v>
      </c>
      <c r="B34" s="17" t="s">
        <v>64</v>
      </c>
      <c r="C34" s="17"/>
      <c r="D34" s="3" t="s">
        <v>60</v>
      </c>
      <c r="E34" s="3">
        <v>38</v>
      </c>
      <c r="F34" s="13"/>
      <c r="G34" s="7">
        <f t="shared" si="0"/>
        <v>38</v>
      </c>
      <c r="H34" s="14">
        <v>0</v>
      </c>
      <c r="I34" s="7">
        <f t="shared" si="1"/>
        <v>0</v>
      </c>
      <c r="J34" s="7">
        <f t="shared" si="2"/>
        <v>38</v>
      </c>
    </row>
    <row r="35" spans="1:10" ht="23.1" customHeight="1">
      <c r="A35" s="3" t="s">
        <v>43</v>
      </c>
      <c r="B35" s="17" t="s">
        <v>126</v>
      </c>
      <c r="C35" s="17"/>
      <c r="D35" s="3" t="s">
        <v>60</v>
      </c>
      <c r="E35" s="3">
        <v>10</v>
      </c>
      <c r="F35" s="13"/>
      <c r="G35" s="7">
        <f t="shared" si="0"/>
        <v>10</v>
      </c>
      <c r="H35" s="14">
        <v>0</v>
      </c>
      <c r="I35" s="7">
        <f t="shared" si="1"/>
        <v>0</v>
      </c>
      <c r="J35" s="7">
        <f t="shared" si="2"/>
        <v>10</v>
      </c>
    </row>
    <row r="36" spans="1:10" ht="23.1" customHeight="1">
      <c r="A36" s="3" t="s">
        <v>44</v>
      </c>
      <c r="B36" s="17" t="s">
        <v>65</v>
      </c>
      <c r="C36" s="17"/>
      <c r="D36" s="3" t="s">
        <v>60</v>
      </c>
      <c r="E36" s="3">
        <v>12</v>
      </c>
      <c r="F36" s="13"/>
      <c r="G36" s="7">
        <f t="shared" si="0"/>
        <v>12</v>
      </c>
      <c r="H36" s="14">
        <v>0</v>
      </c>
      <c r="I36" s="7">
        <f t="shared" si="1"/>
        <v>0</v>
      </c>
      <c r="J36" s="7">
        <f t="shared" si="2"/>
        <v>12</v>
      </c>
    </row>
    <row r="37" spans="1:10" ht="23.1" customHeight="1">
      <c r="A37" s="3" t="s">
        <v>45</v>
      </c>
      <c r="B37" s="17" t="s">
        <v>66</v>
      </c>
      <c r="C37" s="17"/>
      <c r="D37" s="3" t="s">
        <v>60</v>
      </c>
      <c r="E37" s="3">
        <v>12</v>
      </c>
      <c r="F37" s="13"/>
      <c r="G37" s="7">
        <f t="shared" si="0"/>
        <v>12</v>
      </c>
      <c r="H37" s="14">
        <v>0</v>
      </c>
      <c r="I37" s="7">
        <f t="shared" si="1"/>
        <v>0</v>
      </c>
      <c r="J37" s="7">
        <f t="shared" si="2"/>
        <v>12</v>
      </c>
    </row>
    <row r="38" spans="1:10" ht="23.1" customHeight="1">
      <c r="A38" s="3" t="s">
        <v>46</v>
      </c>
      <c r="B38" s="17" t="s">
        <v>67</v>
      </c>
      <c r="C38" s="17"/>
      <c r="D38" s="3" t="s">
        <v>60</v>
      </c>
      <c r="E38" s="3">
        <v>38</v>
      </c>
      <c r="F38" s="13"/>
      <c r="G38" s="7">
        <f t="shared" si="0"/>
        <v>38</v>
      </c>
      <c r="H38" s="14">
        <v>0</v>
      </c>
      <c r="I38" s="7">
        <f t="shared" si="1"/>
        <v>0</v>
      </c>
      <c r="J38" s="7">
        <f t="shared" si="2"/>
        <v>38</v>
      </c>
    </row>
    <row r="39" spans="1:10" ht="24.75" customHeight="1">
      <c r="A39" s="3" t="s">
        <v>47</v>
      </c>
      <c r="B39" s="17" t="s">
        <v>68</v>
      </c>
      <c r="C39" s="17"/>
      <c r="D39" s="3" t="s">
        <v>60</v>
      </c>
      <c r="E39" s="3">
        <v>170</v>
      </c>
      <c r="F39" s="13"/>
      <c r="G39" s="7">
        <f t="shared" ref="G39:G67" si="3">PRODUCT(E39,F39)</f>
        <v>170</v>
      </c>
      <c r="H39" s="14">
        <v>0</v>
      </c>
      <c r="I39" s="7">
        <f t="shared" ref="I39:I67" si="4">PRODUCT(G39*H39)</f>
        <v>0</v>
      </c>
      <c r="J39" s="7">
        <f t="shared" ref="J39:J67" si="5">SUM(G39+I39)</f>
        <v>170</v>
      </c>
    </row>
    <row r="40" spans="1:10" ht="24.75" customHeight="1">
      <c r="A40" s="3" t="s">
        <v>48</v>
      </c>
      <c r="B40" s="15" t="s">
        <v>87</v>
      </c>
      <c r="C40" s="16"/>
      <c r="D40" s="3" t="s">
        <v>60</v>
      </c>
      <c r="E40" s="3">
        <v>29</v>
      </c>
      <c r="F40" s="13"/>
      <c r="G40" s="7">
        <f t="shared" si="3"/>
        <v>29</v>
      </c>
      <c r="H40" s="14">
        <v>0</v>
      </c>
      <c r="I40" s="7">
        <f t="shared" si="4"/>
        <v>0</v>
      </c>
      <c r="J40" s="7">
        <f t="shared" si="5"/>
        <v>29</v>
      </c>
    </row>
    <row r="41" spans="1:10" ht="23.1" customHeight="1">
      <c r="A41" s="3" t="s">
        <v>49</v>
      </c>
      <c r="B41" s="15" t="s">
        <v>88</v>
      </c>
      <c r="C41" s="16"/>
      <c r="D41" s="3" t="s">
        <v>60</v>
      </c>
      <c r="E41" s="3">
        <v>30</v>
      </c>
      <c r="F41" s="13"/>
      <c r="G41" s="7">
        <f t="shared" si="3"/>
        <v>30</v>
      </c>
      <c r="H41" s="14">
        <v>0</v>
      </c>
      <c r="I41" s="7">
        <f t="shared" si="4"/>
        <v>0</v>
      </c>
      <c r="J41" s="7">
        <f t="shared" si="5"/>
        <v>30</v>
      </c>
    </row>
    <row r="42" spans="1:10" ht="23.1" customHeight="1">
      <c r="A42" s="3" t="s">
        <v>70</v>
      </c>
      <c r="B42" s="17" t="s">
        <v>123</v>
      </c>
      <c r="C42" s="17"/>
      <c r="D42" s="3" t="s">
        <v>60</v>
      </c>
      <c r="E42" s="3">
        <v>43</v>
      </c>
      <c r="F42" s="13"/>
      <c r="G42" s="7">
        <f t="shared" si="3"/>
        <v>43</v>
      </c>
      <c r="H42" s="14">
        <v>0</v>
      </c>
      <c r="I42" s="7">
        <f t="shared" si="4"/>
        <v>0</v>
      </c>
      <c r="J42" s="7">
        <f t="shared" si="5"/>
        <v>43</v>
      </c>
    </row>
    <row r="43" spans="1:10" ht="23.1" customHeight="1">
      <c r="A43" s="3" t="s">
        <v>71</v>
      </c>
      <c r="B43" s="17" t="s">
        <v>89</v>
      </c>
      <c r="C43" s="17"/>
      <c r="D43" s="3" t="s">
        <v>60</v>
      </c>
      <c r="E43" s="3">
        <v>60</v>
      </c>
      <c r="F43" s="13"/>
      <c r="G43" s="7">
        <f t="shared" si="3"/>
        <v>60</v>
      </c>
      <c r="H43" s="14">
        <v>0</v>
      </c>
      <c r="I43" s="7">
        <f t="shared" si="4"/>
        <v>0</v>
      </c>
      <c r="J43" s="7">
        <f t="shared" si="5"/>
        <v>60</v>
      </c>
    </row>
    <row r="44" spans="1:10" ht="23.1" customHeight="1">
      <c r="A44" s="3" t="s">
        <v>72</v>
      </c>
      <c r="B44" s="17" t="s">
        <v>90</v>
      </c>
      <c r="C44" s="17"/>
      <c r="D44" s="3" t="s">
        <v>60</v>
      </c>
      <c r="E44" s="3">
        <v>5</v>
      </c>
      <c r="F44" s="13"/>
      <c r="G44" s="7">
        <f t="shared" si="3"/>
        <v>5</v>
      </c>
      <c r="H44" s="14">
        <v>0</v>
      </c>
      <c r="I44" s="7">
        <f t="shared" si="4"/>
        <v>0</v>
      </c>
      <c r="J44" s="7">
        <f t="shared" si="5"/>
        <v>5</v>
      </c>
    </row>
    <row r="45" spans="1:10" ht="23.1" customHeight="1">
      <c r="A45" s="3" t="s">
        <v>73</v>
      </c>
      <c r="B45" s="15" t="s">
        <v>124</v>
      </c>
      <c r="C45" s="16"/>
      <c r="D45" s="3" t="s">
        <v>60</v>
      </c>
      <c r="E45" s="3">
        <v>567</v>
      </c>
      <c r="F45" s="13"/>
      <c r="G45" s="7">
        <f t="shared" si="3"/>
        <v>567</v>
      </c>
      <c r="H45" s="14">
        <v>0</v>
      </c>
      <c r="I45" s="7">
        <f t="shared" si="4"/>
        <v>0</v>
      </c>
      <c r="J45" s="7">
        <f t="shared" si="5"/>
        <v>567</v>
      </c>
    </row>
    <row r="46" spans="1:10" ht="23.1" customHeight="1">
      <c r="A46" s="3" t="s">
        <v>74</v>
      </c>
      <c r="B46" s="17" t="s">
        <v>91</v>
      </c>
      <c r="C46" s="17"/>
      <c r="D46" s="3" t="s">
        <v>60</v>
      </c>
      <c r="E46" s="3">
        <v>154</v>
      </c>
      <c r="F46" s="13"/>
      <c r="G46" s="7">
        <f t="shared" si="3"/>
        <v>154</v>
      </c>
      <c r="H46" s="14">
        <v>0</v>
      </c>
      <c r="I46" s="7">
        <f t="shared" si="4"/>
        <v>0</v>
      </c>
      <c r="J46" s="7">
        <f t="shared" si="5"/>
        <v>154</v>
      </c>
    </row>
    <row r="47" spans="1:10" ht="23.1" customHeight="1">
      <c r="A47" s="3" t="s">
        <v>75</v>
      </c>
      <c r="B47" s="17" t="s">
        <v>92</v>
      </c>
      <c r="C47" s="17"/>
      <c r="D47" s="3" t="s">
        <v>60</v>
      </c>
      <c r="E47" s="3">
        <v>5</v>
      </c>
      <c r="F47" s="13"/>
      <c r="G47" s="7">
        <f t="shared" si="3"/>
        <v>5</v>
      </c>
      <c r="H47" s="14">
        <v>0</v>
      </c>
      <c r="I47" s="7">
        <f t="shared" si="4"/>
        <v>0</v>
      </c>
      <c r="J47" s="7">
        <f t="shared" si="5"/>
        <v>5</v>
      </c>
    </row>
    <row r="48" spans="1:10" ht="23.1" customHeight="1">
      <c r="A48" s="3" t="s">
        <v>76</v>
      </c>
      <c r="B48" s="17" t="s">
        <v>93</v>
      </c>
      <c r="C48" s="17"/>
      <c r="D48" s="3" t="s">
        <v>60</v>
      </c>
      <c r="E48" s="3">
        <v>3</v>
      </c>
      <c r="F48" s="13"/>
      <c r="G48" s="7">
        <f t="shared" si="3"/>
        <v>3</v>
      </c>
      <c r="H48" s="14">
        <v>0</v>
      </c>
      <c r="I48" s="7">
        <f t="shared" si="4"/>
        <v>0</v>
      </c>
      <c r="J48" s="7">
        <f t="shared" si="5"/>
        <v>3</v>
      </c>
    </row>
    <row r="49" spans="1:10" ht="23.1" customHeight="1">
      <c r="A49" s="3" t="s">
        <v>77</v>
      </c>
      <c r="B49" s="17" t="s">
        <v>94</v>
      </c>
      <c r="C49" s="17"/>
      <c r="D49" s="3" t="s">
        <v>60</v>
      </c>
      <c r="E49" s="3">
        <v>4</v>
      </c>
      <c r="F49" s="13"/>
      <c r="G49" s="7">
        <f t="shared" si="3"/>
        <v>4</v>
      </c>
      <c r="H49" s="14">
        <v>0</v>
      </c>
      <c r="I49" s="7">
        <f t="shared" si="4"/>
        <v>0</v>
      </c>
      <c r="J49" s="7">
        <f t="shared" si="5"/>
        <v>4</v>
      </c>
    </row>
    <row r="50" spans="1:10" ht="23.1" customHeight="1">
      <c r="A50" s="3" t="s">
        <v>78</v>
      </c>
      <c r="B50" s="15" t="s">
        <v>95</v>
      </c>
      <c r="C50" s="16"/>
      <c r="D50" s="3" t="s">
        <v>60</v>
      </c>
      <c r="E50" s="3">
        <v>4</v>
      </c>
      <c r="F50" s="13"/>
      <c r="G50" s="7">
        <f t="shared" si="3"/>
        <v>4</v>
      </c>
      <c r="H50" s="14">
        <v>0</v>
      </c>
      <c r="I50" s="7">
        <f t="shared" si="4"/>
        <v>0</v>
      </c>
      <c r="J50" s="7">
        <f t="shared" si="5"/>
        <v>4</v>
      </c>
    </row>
    <row r="51" spans="1:10" ht="27" customHeight="1">
      <c r="A51" s="3" t="s">
        <v>79</v>
      </c>
      <c r="B51" s="15" t="s">
        <v>96</v>
      </c>
      <c r="C51" s="16"/>
      <c r="D51" s="3" t="s">
        <v>60</v>
      </c>
      <c r="E51" s="3">
        <v>70</v>
      </c>
      <c r="F51" s="13"/>
      <c r="G51" s="7">
        <f t="shared" si="3"/>
        <v>70</v>
      </c>
      <c r="H51" s="14">
        <v>0</v>
      </c>
      <c r="I51" s="7">
        <f t="shared" si="4"/>
        <v>0</v>
      </c>
      <c r="J51" s="7">
        <f t="shared" si="5"/>
        <v>70</v>
      </c>
    </row>
    <row r="52" spans="1:10" ht="26.25" customHeight="1">
      <c r="A52" s="3" t="s">
        <v>80</v>
      </c>
      <c r="B52" s="15" t="s">
        <v>121</v>
      </c>
      <c r="C52" s="16"/>
      <c r="D52" s="3" t="s">
        <v>60</v>
      </c>
      <c r="E52" s="3">
        <v>230</v>
      </c>
      <c r="F52" s="13"/>
      <c r="G52" s="7">
        <f t="shared" si="3"/>
        <v>230</v>
      </c>
      <c r="H52" s="14">
        <v>0</v>
      </c>
      <c r="I52" s="7">
        <f t="shared" si="4"/>
        <v>0</v>
      </c>
      <c r="J52" s="7">
        <f t="shared" si="5"/>
        <v>230</v>
      </c>
    </row>
    <row r="53" spans="1:10" ht="23.1" customHeight="1">
      <c r="A53" s="3" t="s">
        <v>81</v>
      </c>
      <c r="B53" s="15" t="s">
        <v>97</v>
      </c>
      <c r="C53" s="16"/>
      <c r="D53" s="3" t="s">
        <v>60</v>
      </c>
      <c r="E53" s="3">
        <v>2</v>
      </c>
      <c r="F53" s="13"/>
      <c r="G53" s="7">
        <f t="shared" si="3"/>
        <v>2</v>
      </c>
      <c r="H53" s="14">
        <v>0</v>
      </c>
      <c r="I53" s="7">
        <f t="shared" si="4"/>
        <v>0</v>
      </c>
      <c r="J53" s="7">
        <f t="shared" si="5"/>
        <v>2</v>
      </c>
    </row>
    <row r="54" spans="1:10" ht="23.1" customHeight="1">
      <c r="A54" s="3" t="s">
        <v>82</v>
      </c>
      <c r="B54" s="15" t="s">
        <v>98</v>
      </c>
      <c r="C54" s="16"/>
      <c r="D54" s="3" t="s">
        <v>60</v>
      </c>
      <c r="E54" s="3">
        <v>76</v>
      </c>
      <c r="F54" s="13"/>
      <c r="G54" s="7">
        <f t="shared" si="3"/>
        <v>76</v>
      </c>
      <c r="H54" s="14">
        <v>0</v>
      </c>
      <c r="I54" s="7">
        <f t="shared" si="4"/>
        <v>0</v>
      </c>
      <c r="J54" s="7">
        <f t="shared" si="5"/>
        <v>76</v>
      </c>
    </row>
    <row r="55" spans="1:10" ht="23.1" customHeight="1">
      <c r="A55" s="3" t="s">
        <v>83</v>
      </c>
      <c r="B55" s="17" t="s">
        <v>108</v>
      </c>
      <c r="C55" s="17"/>
      <c r="D55" s="3" t="s">
        <v>60</v>
      </c>
      <c r="E55" s="3">
        <v>5</v>
      </c>
      <c r="F55" s="13"/>
      <c r="G55" s="7">
        <f t="shared" si="3"/>
        <v>5</v>
      </c>
      <c r="H55" s="14">
        <v>0</v>
      </c>
      <c r="I55" s="7">
        <f t="shared" si="4"/>
        <v>0</v>
      </c>
      <c r="J55" s="7">
        <f t="shared" si="5"/>
        <v>5</v>
      </c>
    </row>
    <row r="56" spans="1:10" ht="23.1" customHeight="1">
      <c r="A56" s="3" t="s">
        <v>84</v>
      </c>
      <c r="B56" s="17" t="s">
        <v>109</v>
      </c>
      <c r="C56" s="17"/>
      <c r="D56" s="3" t="s">
        <v>60</v>
      </c>
      <c r="E56" s="3">
        <v>5</v>
      </c>
      <c r="F56" s="13"/>
      <c r="G56" s="7">
        <f t="shared" si="3"/>
        <v>5</v>
      </c>
      <c r="H56" s="14">
        <v>0</v>
      </c>
      <c r="I56" s="7">
        <f t="shared" si="4"/>
        <v>0</v>
      </c>
      <c r="J56" s="7">
        <f t="shared" si="5"/>
        <v>5</v>
      </c>
    </row>
    <row r="57" spans="1:10" ht="29.25" customHeight="1">
      <c r="A57" s="3" t="s">
        <v>85</v>
      </c>
      <c r="B57" s="15" t="s">
        <v>122</v>
      </c>
      <c r="C57" s="16"/>
      <c r="D57" s="3" t="s">
        <v>60</v>
      </c>
      <c r="E57" s="3">
        <v>5</v>
      </c>
      <c r="F57" s="13"/>
      <c r="G57" s="7">
        <f t="shared" si="3"/>
        <v>5</v>
      </c>
      <c r="H57" s="14">
        <v>0</v>
      </c>
      <c r="I57" s="7">
        <f t="shared" si="4"/>
        <v>0</v>
      </c>
      <c r="J57" s="7">
        <f t="shared" si="5"/>
        <v>5</v>
      </c>
    </row>
    <row r="58" spans="1:10" ht="23.1" customHeight="1">
      <c r="A58" s="3" t="s">
        <v>86</v>
      </c>
      <c r="B58" s="15" t="s">
        <v>110</v>
      </c>
      <c r="C58" s="16"/>
      <c r="D58" s="3" t="s">
        <v>60</v>
      </c>
      <c r="E58" s="3">
        <v>180</v>
      </c>
      <c r="F58" s="13"/>
      <c r="G58" s="7">
        <f t="shared" si="3"/>
        <v>180</v>
      </c>
      <c r="H58" s="14">
        <v>0</v>
      </c>
      <c r="I58" s="7">
        <f t="shared" si="4"/>
        <v>0</v>
      </c>
      <c r="J58" s="7">
        <f t="shared" si="5"/>
        <v>180</v>
      </c>
    </row>
    <row r="59" spans="1:10" ht="23.1" customHeight="1">
      <c r="A59" s="3" t="s">
        <v>99</v>
      </c>
      <c r="B59" s="15" t="s">
        <v>111</v>
      </c>
      <c r="C59" s="16"/>
      <c r="D59" s="3" t="s">
        <v>60</v>
      </c>
      <c r="E59" s="3">
        <v>12</v>
      </c>
      <c r="F59" s="13"/>
      <c r="G59" s="7">
        <f t="shared" si="3"/>
        <v>12</v>
      </c>
      <c r="H59" s="14">
        <v>0</v>
      </c>
      <c r="I59" s="7">
        <f t="shared" si="4"/>
        <v>0</v>
      </c>
      <c r="J59" s="7">
        <f t="shared" si="5"/>
        <v>12</v>
      </c>
    </row>
    <row r="60" spans="1:10" ht="26.25" customHeight="1">
      <c r="A60" s="3" t="s">
        <v>100</v>
      </c>
      <c r="B60" s="15" t="s">
        <v>112</v>
      </c>
      <c r="C60" s="16"/>
      <c r="D60" s="3" t="s">
        <v>60</v>
      </c>
      <c r="E60" s="3">
        <v>5</v>
      </c>
      <c r="F60" s="13"/>
      <c r="G60" s="7">
        <f t="shared" si="3"/>
        <v>5</v>
      </c>
      <c r="H60" s="14">
        <v>0</v>
      </c>
      <c r="I60" s="7">
        <f t="shared" si="4"/>
        <v>0</v>
      </c>
      <c r="J60" s="7">
        <f t="shared" si="5"/>
        <v>5</v>
      </c>
    </row>
    <row r="61" spans="1:10" ht="23.1" customHeight="1">
      <c r="A61" s="3" t="s">
        <v>101</v>
      </c>
      <c r="B61" s="15" t="s">
        <v>113</v>
      </c>
      <c r="C61" s="16"/>
      <c r="D61" s="3" t="s">
        <v>60</v>
      </c>
      <c r="E61" s="3">
        <v>153</v>
      </c>
      <c r="F61" s="13"/>
      <c r="G61" s="7">
        <f t="shared" si="3"/>
        <v>153</v>
      </c>
      <c r="H61" s="14">
        <v>0</v>
      </c>
      <c r="I61" s="7">
        <f t="shared" si="4"/>
        <v>0</v>
      </c>
      <c r="J61" s="7">
        <f t="shared" si="5"/>
        <v>153</v>
      </c>
    </row>
    <row r="62" spans="1:10" ht="23.1" customHeight="1">
      <c r="A62" s="3" t="s">
        <v>102</v>
      </c>
      <c r="B62" s="15" t="s">
        <v>114</v>
      </c>
      <c r="C62" s="16"/>
      <c r="D62" s="3" t="s">
        <v>60</v>
      </c>
      <c r="E62" s="3">
        <v>125</v>
      </c>
      <c r="F62" s="13"/>
      <c r="G62" s="7">
        <f t="shared" si="3"/>
        <v>125</v>
      </c>
      <c r="H62" s="14">
        <v>0</v>
      </c>
      <c r="I62" s="7">
        <f t="shared" si="4"/>
        <v>0</v>
      </c>
      <c r="J62" s="7">
        <f t="shared" si="5"/>
        <v>125</v>
      </c>
    </row>
    <row r="63" spans="1:10" ht="23.1" customHeight="1">
      <c r="A63" s="3" t="s">
        <v>103</v>
      </c>
      <c r="B63" s="15" t="s">
        <v>115</v>
      </c>
      <c r="C63" s="16"/>
      <c r="D63" s="3" t="s">
        <v>60</v>
      </c>
      <c r="E63" s="3">
        <v>94</v>
      </c>
      <c r="F63" s="13"/>
      <c r="G63" s="7">
        <f t="shared" si="3"/>
        <v>94</v>
      </c>
      <c r="H63" s="14">
        <v>0</v>
      </c>
      <c r="I63" s="7">
        <f t="shared" si="4"/>
        <v>0</v>
      </c>
      <c r="J63" s="7">
        <f t="shared" si="5"/>
        <v>94</v>
      </c>
    </row>
    <row r="64" spans="1:10" ht="23.1" customHeight="1">
      <c r="A64" s="3" t="s">
        <v>104</v>
      </c>
      <c r="B64" s="15" t="s">
        <v>116</v>
      </c>
      <c r="C64" s="16"/>
      <c r="D64" s="3" t="s">
        <v>60</v>
      </c>
      <c r="E64" s="3">
        <v>28</v>
      </c>
      <c r="F64" s="13"/>
      <c r="G64" s="7">
        <f t="shared" si="3"/>
        <v>28</v>
      </c>
      <c r="H64" s="14">
        <v>0</v>
      </c>
      <c r="I64" s="7">
        <f t="shared" si="4"/>
        <v>0</v>
      </c>
      <c r="J64" s="7">
        <f t="shared" si="5"/>
        <v>28</v>
      </c>
    </row>
    <row r="65" spans="1:10" ht="23.1" customHeight="1">
      <c r="A65" s="3" t="s">
        <v>105</v>
      </c>
      <c r="B65" s="15" t="s">
        <v>117</v>
      </c>
      <c r="C65" s="16"/>
      <c r="D65" s="3" t="s">
        <v>60</v>
      </c>
      <c r="E65" s="3">
        <v>20</v>
      </c>
      <c r="F65" s="13"/>
      <c r="G65" s="7">
        <f t="shared" si="3"/>
        <v>20</v>
      </c>
      <c r="H65" s="14">
        <v>0</v>
      </c>
      <c r="I65" s="7">
        <f t="shared" si="4"/>
        <v>0</v>
      </c>
      <c r="J65" s="7">
        <f t="shared" si="5"/>
        <v>20</v>
      </c>
    </row>
    <row r="66" spans="1:10" ht="23.1" customHeight="1">
      <c r="A66" s="3" t="s">
        <v>106</v>
      </c>
      <c r="B66" s="15" t="s">
        <v>118</v>
      </c>
      <c r="C66" s="16"/>
      <c r="D66" s="3" t="s">
        <v>60</v>
      </c>
      <c r="E66" s="3">
        <v>6</v>
      </c>
      <c r="F66" s="13"/>
      <c r="G66" s="7">
        <f t="shared" si="3"/>
        <v>6</v>
      </c>
      <c r="H66" s="14">
        <v>0</v>
      </c>
      <c r="I66" s="7">
        <f t="shared" si="4"/>
        <v>0</v>
      </c>
      <c r="J66" s="7">
        <f t="shared" si="5"/>
        <v>6</v>
      </c>
    </row>
    <row r="67" spans="1:10" ht="23.1" customHeight="1">
      <c r="A67" s="3" t="s">
        <v>107</v>
      </c>
      <c r="B67" s="17" t="s">
        <v>119</v>
      </c>
      <c r="C67" s="17"/>
      <c r="D67" s="3" t="s">
        <v>60</v>
      </c>
      <c r="E67" s="3">
        <v>6</v>
      </c>
      <c r="F67" s="13"/>
      <c r="G67" s="7">
        <f t="shared" si="3"/>
        <v>6</v>
      </c>
      <c r="H67" s="14">
        <v>0</v>
      </c>
      <c r="I67" s="7">
        <f t="shared" si="4"/>
        <v>0</v>
      </c>
      <c r="J67" s="7">
        <f t="shared" si="5"/>
        <v>6</v>
      </c>
    </row>
    <row r="68" spans="1:10" ht="23.1" customHeight="1">
      <c r="A68" s="30" t="s">
        <v>120</v>
      </c>
      <c r="B68" s="31"/>
      <c r="C68" s="31"/>
      <c r="D68" s="31"/>
      <c r="E68" s="31"/>
      <c r="F68" s="32"/>
      <c r="G68" s="34">
        <f>SUM(G19:G67)</f>
        <v>3205</v>
      </c>
      <c r="H68" s="35" t="s">
        <v>125</v>
      </c>
      <c r="I68" s="34">
        <f>SUM(I19:I67)</f>
        <v>0</v>
      </c>
      <c r="J68" s="34">
        <f>SUM(J19:J67)</f>
        <v>3205</v>
      </c>
    </row>
    <row r="69" spans="1:10">
      <c r="A69" s="1"/>
      <c r="B69" s="2"/>
    </row>
  </sheetData>
  <sheetProtection password="D96E" sheet="1" objects="1" scenarios="1"/>
  <mergeCells count="70">
    <mergeCell ref="B55:C55"/>
    <mergeCell ref="B56:C56"/>
    <mergeCell ref="B57:C57"/>
    <mergeCell ref="B47:C47"/>
    <mergeCell ref="B49:C49"/>
    <mergeCell ref="B48:C48"/>
    <mergeCell ref="B50:C50"/>
    <mergeCell ref="B51:C51"/>
    <mergeCell ref="B52:C52"/>
    <mergeCell ref="A68:F68"/>
    <mergeCell ref="B65:C65"/>
    <mergeCell ref="B66:C66"/>
    <mergeCell ref="B67:C67"/>
    <mergeCell ref="B58:C58"/>
    <mergeCell ref="B59:C59"/>
    <mergeCell ref="B60:C60"/>
    <mergeCell ref="B61:C61"/>
    <mergeCell ref="B62:C62"/>
    <mergeCell ref="B63:C63"/>
    <mergeCell ref="B64:C64"/>
    <mergeCell ref="B32:C32"/>
    <mergeCell ref="B19:C19"/>
    <mergeCell ref="B20:C20"/>
    <mergeCell ref="B26:C26"/>
    <mergeCell ref="B25:C25"/>
    <mergeCell ref="B24:C24"/>
    <mergeCell ref="B23:C23"/>
    <mergeCell ref="B22:C22"/>
    <mergeCell ref="B21:C21"/>
    <mergeCell ref="B27:C27"/>
    <mergeCell ref="B28:C28"/>
    <mergeCell ref="B29:C29"/>
    <mergeCell ref="B30:C30"/>
    <mergeCell ref="B31:C31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  <mergeCell ref="A6:J6"/>
    <mergeCell ref="A5:J5"/>
    <mergeCell ref="C1:J1"/>
    <mergeCell ref="C2:J2"/>
    <mergeCell ref="C3:J3"/>
    <mergeCell ref="C4:J4"/>
    <mergeCell ref="A1:B4"/>
    <mergeCell ref="B37:C37"/>
    <mergeCell ref="B38:C38"/>
    <mergeCell ref="B33:C33"/>
    <mergeCell ref="B34:C34"/>
    <mergeCell ref="B35:C35"/>
    <mergeCell ref="B36:C36"/>
    <mergeCell ref="B54:C54"/>
    <mergeCell ref="B39:C39"/>
    <mergeCell ref="B40:C40"/>
    <mergeCell ref="B42:C42"/>
    <mergeCell ref="B43:C43"/>
    <mergeCell ref="B44:C44"/>
    <mergeCell ref="B53:C53"/>
    <mergeCell ref="B41:C41"/>
    <mergeCell ref="B45:C45"/>
    <mergeCell ref="B46:C46"/>
  </mergeCells>
  <dataValidations count="1">
    <dataValidation type="list" showInputMessage="1" showErrorMessage="1" prompt="Proszę wybrać" sqref="H19:H67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2025-11-24T12:14:25Z</cp:lastPrinted>
  <dcterms:created xsi:type="dcterms:W3CDTF">2025-09-15T10:16:12Z</dcterms:created>
  <dcterms:modified xsi:type="dcterms:W3CDTF">2025-11-24T12:17:09Z</dcterms:modified>
</cp:coreProperties>
</file>